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homa\Documents\60 geschäftlich\Beratungsunterlagen\KV\2025\"/>
    </mc:Choice>
  </mc:AlternateContent>
  <xr:revisionPtr revIDLastSave="0" documentId="13_ncr:1_{C3F1462D-F4D0-43E0-AE0D-B52E35BA7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F6" i="1" l="1"/>
  <c r="B9" i="1" l="1"/>
  <c r="B13" i="1"/>
  <c r="B22" i="1" s="1"/>
  <c r="F5" i="1"/>
  <c r="B8" i="1" s="1"/>
  <c r="B26" i="1" l="1"/>
  <c r="B28" i="1" s="1"/>
  <c r="B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Kliem</author>
  </authors>
  <commentList>
    <comment ref="A15" authorId="0" shapeId="0" xr:uid="{F2141240-B204-4A8E-A195-646B8CC80520}">
      <text>
        <r>
          <rPr>
            <b/>
            <sz val="9"/>
            <color indexed="81"/>
            <rFont val="Segoe UI"/>
            <family val="2"/>
          </rPr>
          <t>Kinderlose Beschäftigte ab Vollendung des 23. Lebensjahres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6" authorId="0" shapeId="0" xr:uid="{24736EB0-1298-4D7D-93BC-449B3BA54373}">
      <text>
        <r>
          <rPr>
            <b/>
            <sz val="9"/>
            <color indexed="81"/>
            <rFont val="Segoe UI"/>
            <family val="2"/>
          </rPr>
          <t xml:space="preserve">Kinderlose Beschäftigte bis zur Vollendung des  23. Lebensjahres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7" authorId="0" shapeId="0" xr:uid="{A4B67ADF-25FB-4FEB-BE57-AAE8D5BBDB67}">
      <text>
        <r>
          <rPr>
            <b/>
            <sz val="9"/>
            <color indexed="81"/>
            <rFont val="Segoe UI"/>
            <family val="2"/>
          </rPr>
          <t xml:space="preserve">Beschäftigte mit mindestens 1 Kind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8" authorId="0" shapeId="0" xr:uid="{20441F95-4A91-4197-8624-B1D4EF031A6D}">
      <text>
        <r>
          <rPr>
            <b/>
            <sz val="9"/>
            <color indexed="81"/>
            <rFont val="Segoe UI"/>
            <family val="2"/>
          </rPr>
          <t xml:space="preserve">Beschäftigte mit 2 Kindern unter 25 Jahren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9" authorId="0" shapeId="0" xr:uid="{73947123-A4FE-46D9-B951-FBE9AB0331B4}">
      <text>
        <r>
          <rPr>
            <b/>
            <sz val="9"/>
            <color indexed="81"/>
            <rFont val="Segoe UI"/>
            <family val="2"/>
          </rPr>
          <t xml:space="preserve">Beschäftigte mit 3 Kindern unter 25 Jahren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0" authorId="0" shapeId="0" xr:uid="{E792317A-D712-4C9B-A57B-F4FA3BD668A8}">
      <text>
        <r>
          <rPr>
            <b/>
            <sz val="9"/>
            <color indexed="81"/>
            <rFont val="Segoe UI"/>
            <family val="2"/>
          </rPr>
          <t xml:space="preserve">Beschäftigte mit 4 Kindern unter 25 Jahren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1" authorId="0" shapeId="0" xr:uid="{FAF502D5-CF45-434E-A5F6-6E64E1E71C6C}">
      <text>
        <r>
          <rPr>
            <b/>
            <sz val="9"/>
            <color indexed="81"/>
            <rFont val="Segoe UI"/>
            <family val="2"/>
          </rPr>
          <t xml:space="preserve">Beschäftigte mit 5 und mehr Kindern unter 25 Jahren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<sst xmlns="http://schemas.openxmlformats.org/spreadsheetml/2006/main" count="35" uniqueCount="27">
  <si>
    <t>Anz. Jahresgehälter</t>
  </si>
  <si>
    <t>Bruttoeinkommen bereinigt</t>
  </si>
  <si>
    <t>Nettoeinkommen monatlich</t>
  </si>
  <si>
    <t>Nettoeinkommen bereinigt</t>
  </si>
  <si>
    <t>70% vom bereinigten Bruttoeinkommen</t>
  </si>
  <si>
    <t>90% vom bereingten Nettoeinkommen</t>
  </si>
  <si>
    <t>Die gesetzliche Krankenversicherung ist während des Bezugs von Krankengeld beitragsfrei!</t>
  </si>
  <si>
    <t>Krankengeld GKV</t>
  </si>
  <si>
    <t>Summe gesetzlich-soziale Abzüge</t>
  </si>
  <si>
    <t>Tagessatz für private Krankentagegeldversicherung auf volle 5 EUR aufgerundet</t>
  </si>
  <si>
    <t>Bedarfslücke (Nettoeinkommen bereinigt - Krankengeld GKV)</t>
  </si>
  <si>
    <r>
      <t xml:space="preserve">AN-Anteil GRV </t>
    </r>
    <r>
      <rPr>
        <b/>
        <sz val="11"/>
        <color theme="1"/>
        <rFont val="Calibri"/>
        <family val="2"/>
        <scheme val="minor"/>
      </rPr>
      <t xml:space="preserve">(9,30%) </t>
    </r>
    <r>
      <rPr>
        <sz val="11"/>
        <color theme="1"/>
        <rFont val="Calibri"/>
        <family val="2"/>
        <scheme val="minor"/>
      </rPr>
      <t>von Zeile 8</t>
    </r>
  </si>
  <si>
    <t xml:space="preserve"> </t>
  </si>
  <si>
    <t>Berechnung der Lücke bei Arbeitsunfähigkeit ab dem 43. Tag</t>
  </si>
  <si>
    <t>Bitte die markierten Felder ausfüllen</t>
  </si>
  <si>
    <t>kleinerer Wert aus Zeilen 8/9</t>
  </si>
  <si>
    <r>
      <t xml:space="preserve">Bruttoeinkommen monatlich </t>
    </r>
    <r>
      <rPr>
        <b/>
        <sz val="11"/>
        <color theme="1"/>
        <rFont val="Calibri"/>
        <family val="2"/>
        <scheme val="minor"/>
      </rPr>
      <t>(max. 5.512,50)</t>
    </r>
  </si>
  <si>
    <t>max. 5.512,50</t>
  </si>
  <si>
    <r>
      <t>AN-Anteil Arbeitslosenversicherung</t>
    </r>
    <r>
      <rPr>
        <b/>
        <sz val="11"/>
        <color theme="1"/>
        <rFont val="Calibri"/>
        <family val="2"/>
        <scheme val="minor"/>
      </rPr>
      <t xml:space="preserve"> (1,30%) </t>
    </r>
    <r>
      <rPr>
        <sz val="11"/>
        <color theme="1"/>
        <rFont val="Calibri"/>
        <family val="2"/>
        <scheme val="minor"/>
      </rPr>
      <t>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</si>
  <si>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 xml:space="preserve">(2,40%) </t>
    </r>
    <r>
      <rPr>
        <sz val="11"/>
        <color theme="1"/>
        <rFont val="Calibri"/>
        <family val="2"/>
        <scheme val="minor"/>
      </rPr>
      <t>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</si>
  <si>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 xml:space="preserve">(1,80%) </t>
    </r>
    <r>
      <rPr>
        <sz val="11"/>
        <color theme="1"/>
        <rFont val="Calibri"/>
        <family val="2"/>
        <scheme val="minor"/>
      </rPr>
      <t>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</si>
  <si>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>(1,80%)</t>
    </r>
    <r>
      <rPr>
        <sz val="11"/>
        <color theme="1"/>
        <rFont val="Calibri"/>
        <family val="2"/>
        <scheme val="minor"/>
      </rPr>
      <t xml:space="preserve"> 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</si>
  <si>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>(1,55%)</t>
    </r>
    <r>
      <rPr>
        <sz val="11"/>
        <color theme="1"/>
        <rFont val="Calibri"/>
        <family val="2"/>
        <scheme val="minor"/>
      </rPr>
      <t xml:space="preserve"> 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</si>
  <si>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>(1,30%)</t>
    </r>
    <r>
      <rPr>
        <sz val="11"/>
        <color theme="1"/>
        <rFont val="Calibri"/>
        <family val="2"/>
        <scheme val="minor"/>
      </rPr>
      <t xml:space="preserve"> 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</si>
  <si>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>(1,05%)</t>
    </r>
    <r>
      <rPr>
        <sz val="11"/>
        <color theme="1"/>
        <rFont val="Calibri"/>
        <family val="2"/>
        <scheme val="minor"/>
      </rPr>
      <t xml:space="preserve"> von Zeile 8</t>
    </r>
  </si>
  <si>
    <r>
      <t xml:space="preserve">AN-Anteil Pflgepflichtversicherung </t>
    </r>
    <r>
      <rPr>
        <b/>
        <sz val="11"/>
        <color theme="1"/>
        <rFont val="Calibri"/>
        <family val="2"/>
        <scheme val="minor"/>
      </rPr>
      <t>(0,80%)</t>
    </r>
    <r>
      <rPr>
        <sz val="11"/>
        <color theme="1"/>
        <rFont val="Calibri"/>
        <family val="2"/>
        <scheme val="minor"/>
      </rPr>
      <t xml:space="preserve"> von Zeile 8</t>
    </r>
  </si>
  <si>
    <t>abzusichernder Tagessatz (rechnerisch, bezogen auf 30 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</si>
</sst>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0" fillId="2" borderId="1" xfId="0" applyNumberFormat="1" applyFill="1" applyBorder="1"/>
    <xf numFmtId="0" fontId="0" fillId="2" borderId="1" xfId="0" applyFill="1" applyBorder="1"/>
    <xf numFmtId="4" fontId="4" fillId="2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B33" sqref="B33"/>
    </sheetView>
  </sheetViews>
  <sheetFormatPr baseColWidth="10" defaultRowHeight="15" x14ac:dyDescent="0.25"/>
  <cols>
    <col min="1" max="1" width="84" bestFit="1" customWidth="1"/>
    <col min="2" max="2" width="8" style="1" bestFit="1" customWidth="1"/>
    <col min="3" max="3" width="18.42578125" bestFit="1" customWidth="1"/>
    <col min="4" max="4" width="3" bestFit="1" customWidth="1"/>
    <col min="5" max="5" width="26.140625" bestFit="1" customWidth="1"/>
    <col min="6" max="6" width="8.140625" style="1" bestFit="1" customWidth="1"/>
    <col min="7" max="7" width="12.42578125" bestFit="1" customWidth="1"/>
  </cols>
  <sheetData>
    <row r="1" spans="1:7" x14ac:dyDescent="0.25">
      <c r="A1" t="s">
        <v>13</v>
      </c>
    </row>
    <row r="3" spans="1:7" x14ac:dyDescent="0.25">
      <c r="A3" s="3" t="s">
        <v>14</v>
      </c>
    </row>
    <row r="5" spans="1:7" x14ac:dyDescent="0.25">
      <c r="A5" t="s">
        <v>16</v>
      </c>
      <c r="B5" s="8" t="s">
        <v>12</v>
      </c>
      <c r="C5" t="s">
        <v>0</v>
      </c>
      <c r="D5" s="9" t="s">
        <v>12</v>
      </c>
      <c r="E5" t="s">
        <v>1</v>
      </c>
      <c r="F5" s="1" t="e">
        <f>B5*D5/12</f>
        <v>#VALUE!</v>
      </c>
      <c r="G5" s="2" t="s">
        <v>17</v>
      </c>
    </row>
    <row r="6" spans="1:7" x14ac:dyDescent="0.25">
      <c r="A6" t="s">
        <v>2</v>
      </c>
      <c r="B6" s="8" t="s">
        <v>12</v>
      </c>
      <c r="C6" t="s">
        <v>0</v>
      </c>
      <c r="D6" s="9" t="s">
        <v>12</v>
      </c>
      <c r="E6" t="s">
        <v>3</v>
      </c>
      <c r="F6" s="1" t="e">
        <f>(B6*D6)/12</f>
        <v>#VALUE!</v>
      </c>
    </row>
    <row r="8" spans="1:7" x14ac:dyDescent="0.25">
      <c r="A8" t="s">
        <v>4</v>
      </c>
      <c r="B8" s="1" t="e">
        <f>F5*0.7</f>
        <v>#VALUE!</v>
      </c>
    </row>
    <row r="9" spans="1:7" x14ac:dyDescent="0.25">
      <c r="A9" t="s">
        <v>5</v>
      </c>
      <c r="B9" s="1" t="e">
        <f xml:space="preserve"> F6*0.9</f>
        <v>#VALUE!</v>
      </c>
    </row>
    <row r="11" spans="1:7" x14ac:dyDescent="0.25">
      <c r="A11" t="s">
        <v>15</v>
      </c>
      <c r="B11" s="8" t="s">
        <v>12</v>
      </c>
    </row>
    <row r="13" spans="1:7" x14ac:dyDescent="0.25">
      <c r="A13" t="s">
        <v>11</v>
      </c>
      <c r="B13" s="1" t="e">
        <f>B11*0.093</f>
        <v>#VALUE!</v>
      </c>
    </row>
    <row r="14" spans="1:7" x14ac:dyDescent="0.25">
      <c r="A14" t="s">
        <v>18</v>
      </c>
      <c r="B14" s="1" t="e">
        <f>B11*0.013</f>
        <v>#VALUE!</v>
      </c>
    </row>
    <row r="15" spans="1:7" x14ac:dyDescent="0.25">
      <c r="A15" t="s">
        <v>19</v>
      </c>
      <c r="B15" s="8" t="s">
        <v>12</v>
      </c>
    </row>
    <row r="16" spans="1:7" x14ac:dyDescent="0.25">
      <c r="A16" t="s">
        <v>20</v>
      </c>
      <c r="B16" s="8" t="s">
        <v>12</v>
      </c>
    </row>
    <row r="17" spans="1:2" x14ac:dyDescent="0.25">
      <c r="A17" t="s">
        <v>21</v>
      </c>
      <c r="B17" s="8"/>
    </row>
    <row r="18" spans="1:2" x14ac:dyDescent="0.25">
      <c r="A18" t="s">
        <v>22</v>
      </c>
      <c r="B18" s="8"/>
    </row>
    <row r="19" spans="1:2" x14ac:dyDescent="0.25">
      <c r="A19" t="s">
        <v>23</v>
      </c>
      <c r="B19" s="8"/>
    </row>
    <row r="20" spans="1:2" x14ac:dyDescent="0.25">
      <c r="A20" t="s">
        <v>24</v>
      </c>
      <c r="B20" s="8"/>
    </row>
    <row r="21" spans="1:2" x14ac:dyDescent="0.25">
      <c r="A21" t="s">
        <v>25</v>
      </c>
      <c r="B21" s="8"/>
    </row>
    <row r="22" spans="1:2" x14ac:dyDescent="0.25">
      <c r="A22" t="s">
        <v>8</v>
      </c>
      <c r="B22" s="1" t="e">
        <f>SUM(B13:B21)</f>
        <v>#VALUE!</v>
      </c>
    </row>
    <row r="24" spans="1:2" x14ac:dyDescent="0.25">
      <c r="A24" s="2" t="s">
        <v>6</v>
      </c>
    </row>
    <row r="26" spans="1:2" x14ac:dyDescent="0.25">
      <c r="A26" s="5" t="s">
        <v>7</v>
      </c>
      <c r="B26" s="6" t="e">
        <f>B11-B22</f>
        <v>#VALUE!</v>
      </c>
    </row>
    <row r="28" spans="1:2" x14ac:dyDescent="0.25">
      <c r="A28" s="3" t="s">
        <v>10</v>
      </c>
      <c r="B28" s="4" t="e">
        <f>F6-B26</f>
        <v>#VALUE!</v>
      </c>
    </row>
    <row r="30" spans="1:2" x14ac:dyDescent="0.25">
      <c r="A30" t="s">
        <v>26</v>
      </c>
      <c r="B30" s="1" t="e">
        <f>B28/30</f>
        <v>#VALUE!</v>
      </c>
    </row>
    <row r="32" spans="1:2" x14ac:dyDescent="0.25">
      <c r="A32" s="7" t="s">
        <v>9</v>
      </c>
      <c r="B32" s="10" t="s">
        <v>12</v>
      </c>
    </row>
  </sheetData>
  <pageMargins left="0.70866141732283472" right="0.70866141732283472" top="0.78740157480314965" bottom="0.78740157480314965" header="0.31496062992125984" footer="0.31496062992125984"/>
  <pageSetup paperSize="9" scale="54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Kliem</dc:creator>
  <cp:lastModifiedBy>Thomas Kliem</cp:lastModifiedBy>
  <cp:lastPrinted>2025-01-23T18:08:32Z</cp:lastPrinted>
  <dcterms:created xsi:type="dcterms:W3CDTF">2018-05-25T14:00:48Z</dcterms:created>
  <dcterms:modified xsi:type="dcterms:W3CDTF">2025-01-23T18:10:51Z</dcterms:modified>
</cp:coreProperties>
</file>