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thoma\Documents\60 geschäftlich\Beratungsunterlagen\KV\2021\"/>
    </mc:Choice>
  </mc:AlternateContent>
  <xr:revisionPtr revIDLastSave="0" documentId="13_ncr:1_{1B6C448C-6097-4E7B-8708-25FDC3414D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l="1"/>
  <c r="F6" i="1"/>
  <c r="B9" i="1" l="1"/>
  <c r="B13" i="1"/>
  <c r="F5" i="1"/>
  <c r="B8" i="1" s="1"/>
  <c r="B17" i="1" l="1"/>
  <c r="B21" i="1" s="1"/>
  <c r="B23" i="1" s="1"/>
  <c r="B25" i="1" s="1"/>
</calcChain>
</file>

<file path=xl/sharedStrings.xml><?xml version="1.0" encoding="utf-8"?>
<sst xmlns="http://schemas.openxmlformats.org/spreadsheetml/2006/main" count="29" uniqueCount="22">
  <si>
    <t>Anz. Jahresgehälter</t>
  </si>
  <si>
    <t>Bruttoeinkommen bereinigt</t>
  </si>
  <si>
    <t>Nettoeinkommen monatlich</t>
  </si>
  <si>
    <t>Nettoeinkommen bereinigt</t>
  </si>
  <si>
    <t>70% vom bereinigten Bruttoeinkommen</t>
  </si>
  <si>
    <t>90% vom bereingten Nettoeinkommen</t>
  </si>
  <si>
    <t>Die gesetzliche Krankenversicherung ist während des Bezugs von Krankengeld beitragsfrei!</t>
  </si>
  <si>
    <t>Krankengeld GKV</t>
  </si>
  <si>
    <t>Summe gesetzlich-soziale Abzüge</t>
  </si>
  <si>
    <t>Tagessatz für private Krankentagegeldversicherung auf volle 5 EUR aufgerundet</t>
  </si>
  <si>
    <t>Bedarfslücke (Nettoeinkommen bereinigt - Krankengeld GKV)</t>
  </si>
  <si>
    <t>kleinerer Wert aus Zeilen 5/6</t>
  </si>
  <si>
    <r>
      <t xml:space="preserve">AN-Anteil GRV </t>
    </r>
    <r>
      <rPr>
        <b/>
        <sz val="11"/>
        <color theme="1"/>
        <rFont val="Calibri"/>
        <family val="2"/>
        <scheme val="minor"/>
      </rPr>
      <t xml:space="preserve">(9,30%) </t>
    </r>
    <r>
      <rPr>
        <sz val="11"/>
        <color theme="1"/>
        <rFont val="Calibri"/>
        <family val="2"/>
        <scheme val="minor"/>
      </rPr>
      <t>von Zeile 8</t>
    </r>
  </si>
  <si>
    <r>
      <t xml:space="preserve">Zusatzbeitrag Pflegepflichtversicherung Kinderlose und älter als 23 Jahre </t>
    </r>
    <r>
      <rPr>
        <b/>
        <sz val="11"/>
        <color theme="1"/>
        <rFont val="Calibri"/>
        <family val="2"/>
        <scheme val="minor"/>
      </rPr>
      <t xml:space="preserve">(0,25%) </t>
    </r>
    <r>
      <rPr>
        <sz val="11"/>
        <color theme="1"/>
        <rFont val="Calibri"/>
        <family val="2"/>
        <scheme val="minor"/>
      </rPr>
      <t>von Zeile 8</t>
    </r>
  </si>
  <si>
    <t>abzusichernders Tagessatz (rechnerisch, bezogen auf 30 Tage)</t>
  </si>
  <si>
    <r>
      <t xml:space="preserve">AN-Anteil Pflgepflichtversicherung </t>
    </r>
    <r>
      <rPr>
        <b/>
        <sz val="11"/>
        <color theme="1"/>
        <rFont val="Calibri"/>
        <family val="2"/>
        <scheme val="minor"/>
      </rPr>
      <t xml:space="preserve">(1,525) </t>
    </r>
    <r>
      <rPr>
        <sz val="11"/>
        <color theme="1"/>
        <rFont val="Calibri"/>
        <family val="2"/>
        <scheme val="minor"/>
      </rPr>
      <t>von Zeile 8</t>
    </r>
  </si>
  <si>
    <r>
      <t xml:space="preserve">Bruttoeinkommen monatlich </t>
    </r>
    <r>
      <rPr>
        <b/>
        <sz val="11"/>
        <color theme="1"/>
        <rFont val="Calibri"/>
        <family val="2"/>
        <scheme val="minor"/>
      </rPr>
      <t>(max. 4.837,50)</t>
    </r>
  </si>
  <si>
    <t>max. 4.837,50</t>
  </si>
  <si>
    <r>
      <t>AN-Anteil Arbeitslosenversicherung</t>
    </r>
    <r>
      <rPr>
        <b/>
        <sz val="11"/>
        <color theme="1"/>
        <rFont val="Calibri"/>
        <family val="2"/>
        <scheme val="minor"/>
      </rPr>
      <t xml:space="preserve"> (1,20%) </t>
    </r>
    <r>
      <rPr>
        <sz val="11"/>
        <color theme="1"/>
        <rFont val="Calibri"/>
        <family val="2"/>
        <scheme val="minor"/>
      </rPr>
      <t>von Zeile 8</t>
    </r>
  </si>
  <si>
    <t xml:space="preserve"> </t>
  </si>
  <si>
    <t>Berechnung der Lücke bei Arbeitsunfähigkeit ab dem 43. Tag</t>
  </si>
  <si>
    <t>Bitte die markierten Felder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</si>
</sst>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2" fillId="0" borderId="0" xfId="0" applyFont="1"/>
    <xf numFmtId="4" fontId="0" fillId="0" borderId="0" xfId="0" applyNumberFormat="1" applyFill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0" fillId="0" borderId="0" xfId="0" applyFill="1"/>
    <xf numFmtId="0" fontId="4" fillId="0" borderId="0" xfId="0" applyFont="1" applyFill="1"/>
    <xf numFmtId="4" fontId="0" fillId="2" borderId="1" xfId="0" applyNumberFormat="1" applyFill="1" applyBorder="1"/>
    <xf numFmtId="0" fontId="0" fillId="2" borderId="1" xfId="0" applyFill="1" applyBorder="1"/>
    <xf numFmtId="4" fontId="4" fillId="2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workbookViewId="0">
      <selection activeCell="A13" sqref="A13"/>
    </sheetView>
  </sheetViews>
  <sheetFormatPr baseColWidth="10" defaultRowHeight="15" x14ac:dyDescent="0.25"/>
  <cols>
    <col min="1" max="1" width="84" bestFit="1" customWidth="1"/>
    <col min="2" max="2" width="8" style="1" bestFit="1" customWidth="1"/>
    <col min="3" max="3" width="18.42578125" bestFit="1" customWidth="1"/>
    <col min="4" max="4" width="3" bestFit="1" customWidth="1"/>
    <col min="5" max="5" width="26.140625" bestFit="1" customWidth="1"/>
    <col min="6" max="6" width="8.140625" style="1" bestFit="1" customWidth="1"/>
    <col min="7" max="7" width="12.42578125" bestFit="1" customWidth="1"/>
  </cols>
  <sheetData>
    <row r="1" spans="1:7" x14ac:dyDescent="0.25">
      <c r="A1" t="s">
        <v>20</v>
      </c>
    </row>
    <row r="3" spans="1:7" x14ac:dyDescent="0.25">
      <c r="A3" s="4" t="s">
        <v>21</v>
      </c>
    </row>
    <row r="5" spans="1:7" x14ac:dyDescent="0.25">
      <c r="A5" t="s">
        <v>16</v>
      </c>
      <c r="B5" s="10" t="s">
        <v>19</v>
      </c>
      <c r="C5" t="s">
        <v>0</v>
      </c>
      <c r="D5" s="11" t="s">
        <v>19</v>
      </c>
      <c r="E5" t="s">
        <v>1</v>
      </c>
      <c r="F5" s="3" t="e">
        <f>B5*D5/12</f>
        <v>#VALUE!</v>
      </c>
      <c r="G5" s="2" t="s">
        <v>17</v>
      </c>
    </row>
    <row r="6" spans="1:7" x14ac:dyDescent="0.25">
      <c r="A6" t="s">
        <v>2</v>
      </c>
      <c r="B6" s="10" t="s">
        <v>19</v>
      </c>
      <c r="C6" t="s">
        <v>0</v>
      </c>
      <c r="D6" s="11" t="s">
        <v>19</v>
      </c>
      <c r="E6" t="s">
        <v>3</v>
      </c>
      <c r="F6" s="1" t="e">
        <f>(B6*D6)/12</f>
        <v>#VALUE!</v>
      </c>
    </row>
    <row r="8" spans="1:7" x14ac:dyDescent="0.25">
      <c r="A8" t="s">
        <v>4</v>
      </c>
      <c r="B8" s="1" t="e">
        <f>F5*0.7</f>
        <v>#VALUE!</v>
      </c>
    </row>
    <row r="9" spans="1:7" x14ac:dyDescent="0.25">
      <c r="A9" t="s">
        <v>5</v>
      </c>
      <c r="B9" s="1" t="e">
        <f xml:space="preserve"> F6*0.9</f>
        <v>#VALUE!</v>
      </c>
    </row>
    <row r="11" spans="1:7" x14ac:dyDescent="0.25">
      <c r="A11" t="s">
        <v>11</v>
      </c>
      <c r="B11" s="10" t="s">
        <v>19</v>
      </c>
    </row>
    <row r="13" spans="1:7" x14ac:dyDescent="0.25">
      <c r="A13" t="s">
        <v>12</v>
      </c>
      <c r="B13" s="1" t="e">
        <f>B11*0.093</f>
        <v>#VALUE!</v>
      </c>
    </row>
    <row r="14" spans="1:7" x14ac:dyDescent="0.25">
      <c r="A14" t="s">
        <v>18</v>
      </c>
      <c r="B14" s="1" t="e">
        <f>B11*0.012</f>
        <v>#VALUE!</v>
      </c>
    </row>
    <row r="15" spans="1:7" x14ac:dyDescent="0.25">
      <c r="A15" t="s">
        <v>15</v>
      </c>
      <c r="B15" s="1" t="e">
        <f>B11*0.01525</f>
        <v>#VALUE!</v>
      </c>
    </row>
    <row r="16" spans="1:7" x14ac:dyDescent="0.25">
      <c r="A16" t="s">
        <v>13</v>
      </c>
      <c r="B16" s="10" t="s">
        <v>19</v>
      </c>
    </row>
    <row r="17" spans="1:2" x14ac:dyDescent="0.25">
      <c r="A17" t="s">
        <v>8</v>
      </c>
      <c r="B17" s="3" t="e">
        <f>SUM(B13:B16)</f>
        <v>#VALUE!</v>
      </c>
    </row>
    <row r="19" spans="1:2" x14ac:dyDescent="0.25">
      <c r="A19" s="2" t="s">
        <v>6</v>
      </c>
    </row>
    <row r="21" spans="1:2" x14ac:dyDescent="0.25">
      <c r="A21" s="6" t="s">
        <v>7</v>
      </c>
      <c r="B21" s="7" t="e">
        <f>B11-B17</f>
        <v>#VALUE!</v>
      </c>
    </row>
    <row r="23" spans="1:2" x14ac:dyDescent="0.25">
      <c r="A23" s="4" t="s">
        <v>10</v>
      </c>
      <c r="B23" s="5" t="e">
        <f>F6-B21</f>
        <v>#VALUE!</v>
      </c>
    </row>
    <row r="25" spans="1:2" x14ac:dyDescent="0.25">
      <c r="A25" s="8" t="s">
        <v>14</v>
      </c>
      <c r="B25" s="1" t="e">
        <f>B23/30</f>
        <v>#VALUE!</v>
      </c>
    </row>
    <row r="26" spans="1:2" x14ac:dyDescent="0.25">
      <c r="A26" s="8"/>
    </row>
    <row r="27" spans="1:2" x14ac:dyDescent="0.25">
      <c r="A27" s="9" t="s">
        <v>9</v>
      </c>
      <c r="B27" s="12" t="s">
        <v>19</v>
      </c>
    </row>
    <row r="28" spans="1:2" x14ac:dyDescent="0.25">
      <c r="A28" s="8"/>
    </row>
  </sheetData>
  <pageMargins left="0.70866141732283472" right="0.70866141732283472" top="0.78740157480314965" bottom="0.78740157480314965" header="0.31496062992125984" footer="0.31496062992125984"/>
  <pageSetup paperSize="9"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Kliem</dc:creator>
  <cp:lastModifiedBy>Thomas Kliem</cp:lastModifiedBy>
  <cp:lastPrinted>2020-11-02T15:42:25Z</cp:lastPrinted>
  <dcterms:created xsi:type="dcterms:W3CDTF">2018-05-25T14:00:48Z</dcterms:created>
  <dcterms:modified xsi:type="dcterms:W3CDTF">2020-11-02T16:09:30Z</dcterms:modified>
</cp:coreProperties>
</file>